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J25" i="1" l="1"/>
  <c r="J26" i="1"/>
  <c r="J27" i="1"/>
  <c r="J28" i="1"/>
  <c r="H25" i="1"/>
  <c r="H26" i="1"/>
  <c r="H27" i="1"/>
  <c r="H28" i="1"/>
  <c r="F25" i="1"/>
  <c r="F26" i="1"/>
  <c r="F27" i="1"/>
  <c r="F28" i="1"/>
  <c r="J21" i="1"/>
  <c r="J22" i="1"/>
  <c r="J23" i="1"/>
  <c r="J24" i="1"/>
  <c r="H21" i="1"/>
  <c r="H22" i="1"/>
  <c r="H23" i="1"/>
  <c r="H24" i="1"/>
  <c r="F21" i="1"/>
  <c r="F22" i="1"/>
  <c r="F23" i="1"/>
  <c r="F24" i="1"/>
  <c r="I18" i="1" l="1"/>
  <c r="I19" i="1"/>
  <c r="I20" i="1"/>
  <c r="I17" i="1"/>
  <c r="H18" i="1" l="1"/>
  <c r="H19" i="1"/>
  <c r="H20" i="1"/>
  <c r="J18" i="1"/>
  <c r="J19" i="1"/>
  <c r="J20" i="1"/>
  <c r="J17" i="1"/>
  <c r="H17" i="1"/>
  <c r="F18" i="1"/>
  <c r="F19" i="1"/>
  <c r="F20" i="1"/>
  <c r="F17" i="1"/>
  <c r="J29" i="1" l="1"/>
  <c r="F29" i="1"/>
  <c r="H29" i="1"/>
  <c r="F30" i="1"/>
  <c r="F31" i="1" s="1"/>
  <c r="J30" i="1" l="1"/>
  <c r="J31" i="1" s="1"/>
  <c r="H30" i="1"/>
  <c r="H31" i="1" s="1"/>
</calcChain>
</file>

<file path=xl/sharedStrings.xml><?xml version="1.0" encoding="utf-8"?>
<sst xmlns="http://schemas.openxmlformats.org/spreadsheetml/2006/main" count="47" uniqueCount="33">
  <si>
    <t>Акт</t>
  </si>
  <si>
    <t xml:space="preserve">г. Павловск                                                           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</si>
  <si>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</si>
  <si>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</si>
  <si>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</si>
  <si>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</si>
  <si>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</si>
  <si>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</si>
  <si>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</si>
  <si>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</si>
  <si>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</si>
  <si>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</si>
  <si>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</si>
  <si>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</si>
  <si>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</si>
  <si>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</si>
  <si>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</si>
  <si>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Глава Местной администрации города Павловска                                                    М.Ю. Сызранцев</t>
  </si>
  <si>
    <t>16204 -  ограничен улицами: ул.Березовая, ул. Слуцкая, Витебская ж/д</t>
  </si>
  <si>
    <t>Неусовершенствованные покрытия</t>
  </si>
  <si>
    <t>газоны</t>
  </si>
  <si>
    <t>юридическими лицами либо отнесено к полномочиям исполнительных органов государственной власти Санкт - Петербурга в 2016 году"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</si>
  <si>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</si>
  <si>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"Техно -Сервис"</t>
  </si>
  <si>
    <t>Ю.С. Григорьев, составили настоящий акт о том, что при выполнении работ в соответствии с муниципальным контрактом</t>
  </si>
  <si>
    <t>за исключением земельных участков, обеспечение уборки и санитарной очистки которых осуществляется гражданами и</t>
  </si>
  <si>
    <t>от 5 апреля 2016 года №МК - 025  "по уборке и санитарной очистке территорий муниципального образования города Павловска,</t>
  </si>
  <si>
    <t>Генеральный директор ООО "Техно-Сервис"                                                                 Ю.С. Григорьев</t>
  </si>
  <si>
    <t>16417 -  ограничен улицами: Горная ул., Пионерская ул., Павловское ш., дорога на Гамболово,  дор. Попово-Динамо, правый берег р.Поповка</t>
  </si>
  <si>
    <t>16413Б - ограничен улицами: Пионерская ул., 6-ой проезд, от Пионерской до Новой, Павловское ш.</t>
  </si>
  <si>
    <t>Итого с понижающим коэффициентом 0,4099999888267</t>
  </si>
  <si>
    <t xml:space="preserve">в  июле 2016 года "Подрядчик" Общество с ограниченной ответственностью  "Техно-Сервис" (ООО"Техно-Сервис") </t>
  </si>
  <si>
    <t xml:space="preserve">                     31.07.2016г.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</si>
</sst>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>
      <selection activeCell="Q12" sqref="Q12"/>
    </sheetView>
  </sheetViews>
  <sheetFormatPr defaultRowHeight="15" x14ac:dyDescent="0.25"/>
  <cols>
    <col min="1" max="1" width="4.7109375" customWidth="1"/>
    <col min="2" max="2" width="21.7109375" customWidth="1"/>
    <col min="3" max="3" width="13.7109375" customWidth="1"/>
    <col min="4" max="4" width="10.7109375" customWidth="1"/>
    <col min="5" max="5" width="12.85546875" customWidth="1"/>
    <col min="6" max="6" width="11.28515625" customWidth="1"/>
    <col min="7" max="7" width="10.140625" customWidth="1"/>
    <col min="8" max="8" width="11.7109375" customWidth="1"/>
    <col min="9" max="9" width="10.5703125" customWidth="1"/>
    <col min="10" max="10" width="11.28515625" customWidth="1"/>
    <col min="11" max="11" width="9.42578125" customWidth="1"/>
  </cols>
  <sheetData>
    <row r="2" spans="1:12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 t="s">
        <v>32</v>
      </c>
      <c r="K4" s="1"/>
    </row>
    <row r="5" spans="1:12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2" x14ac:dyDescent="0.25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5">
      <c r="A7" s="1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25">
      <c r="A8" s="1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x14ac:dyDescent="0.25">
      <c r="A10" s="1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5">
      <c r="A11" s="1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25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ht="33.75" customHeight="1" x14ac:dyDescent="0.25">
      <c r="A15" s="33" t="s">
        <v>4</v>
      </c>
      <c r="B15" s="33" t="s">
        <v>5</v>
      </c>
      <c r="C15" s="29" t="s">
        <v>6</v>
      </c>
      <c r="D15" s="30"/>
      <c r="E15" s="33" t="s">
        <v>7</v>
      </c>
      <c r="F15" s="15" t="s">
        <v>22</v>
      </c>
      <c r="G15" s="27"/>
      <c r="H15" s="15" t="s">
        <v>8</v>
      </c>
      <c r="I15" s="27"/>
      <c r="J15" s="28" t="s">
        <v>9</v>
      </c>
      <c r="K15" s="28"/>
      <c r="L15" s="1"/>
    </row>
    <row r="16" spans="1:12" ht="30" x14ac:dyDescent="0.25">
      <c r="A16" s="34"/>
      <c r="B16" s="34"/>
      <c r="C16" s="31"/>
      <c r="D16" s="32"/>
      <c r="E16" s="34"/>
      <c r="F16" s="2" t="s">
        <v>10</v>
      </c>
      <c r="G16" s="2" t="s">
        <v>11</v>
      </c>
      <c r="H16" s="2" t="s">
        <v>10</v>
      </c>
      <c r="I16" s="2" t="s">
        <v>11</v>
      </c>
      <c r="J16" s="2" t="s">
        <v>10</v>
      </c>
      <c r="K16" s="2" t="s">
        <v>11</v>
      </c>
      <c r="L16" s="1"/>
    </row>
    <row r="17" spans="1:14" ht="29.25" customHeight="1" x14ac:dyDescent="0.25">
      <c r="A17" s="20">
        <v>1</v>
      </c>
      <c r="B17" s="17" t="s">
        <v>18</v>
      </c>
      <c r="C17" s="23" t="s">
        <v>12</v>
      </c>
      <c r="D17" s="2" t="s">
        <v>13</v>
      </c>
      <c r="E17" s="3">
        <v>3.82</v>
      </c>
      <c r="F17" s="2">
        <f>G17*E17</f>
        <v>14198.939999999999</v>
      </c>
      <c r="G17" s="2">
        <v>3717</v>
      </c>
      <c r="H17" s="2">
        <f>I17*E17</f>
        <v>9232.94</v>
      </c>
      <c r="I17" s="2">
        <f>G17-K17</f>
        <v>2417</v>
      </c>
      <c r="J17" s="2">
        <f>K17*E17</f>
        <v>4966</v>
      </c>
      <c r="K17" s="2">
        <v>1300</v>
      </c>
      <c r="L17" s="1"/>
    </row>
    <row r="18" spans="1:14" ht="30.75" customHeight="1" x14ac:dyDescent="0.25">
      <c r="A18" s="21"/>
      <c r="B18" s="18"/>
      <c r="C18" s="24"/>
      <c r="D18" s="2" t="s">
        <v>14</v>
      </c>
      <c r="E18" s="3">
        <v>1.23</v>
      </c>
      <c r="F18" s="2">
        <f t="shared" ref="F18:F28" si="0">G18*E18</f>
        <v>6858.48</v>
      </c>
      <c r="G18" s="2">
        <v>5576</v>
      </c>
      <c r="H18" s="2">
        <f t="shared" ref="H18:H20" si="1">I18*E18</f>
        <v>4459.9799999999996</v>
      </c>
      <c r="I18" s="2">
        <f t="shared" ref="I18:I28" si="2">G18-K18</f>
        <v>3626</v>
      </c>
      <c r="J18" s="2">
        <f t="shared" ref="J18:J20" si="3">K18*E18</f>
        <v>2398.5</v>
      </c>
      <c r="K18" s="2">
        <v>1950</v>
      </c>
      <c r="L18" s="1"/>
    </row>
    <row r="19" spans="1:14" ht="26.45" customHeight="1" x14ac:dyDescent="0.25">
      <c r="A19" s="21"/>
      <c r="B19" s="18"/>
      <c r="C19" s="15" t="s">
        <v>19</v>
      </c>
      <c r="D19" s="16"/>
      <c r="E19" s="3">
        <v>2.21</v>
      </c>
      <c r="F19" s="2">
        <f t="shared" si="0"/>
        <v>1403.35</v>
      </c>
      <c r="G19" s="2">
        <v>635</v>
      </c>
      <c r="H19" s="2">
        <f t="shared" si="1"/>
        <v>1403.35</v>
      </c>
      <c r="I19" s="2">
        <f t="shared" si="2"/>
        <v>635</v>
      </c>
      <c r="J19" s="2">
        <f t="shared" si="3"/>
        <v>0</v>
      </c>
      <c r="K19" s="2">
        <v>0</v>
      </c>
      <c r="L19" s="1"/>
      <c r="N19" s="4"/>
    </row>
    <row r="20" spans="1:14" ht="14.45" customHeight="1" x14ac:dyDescent="0.25">
      <c r="A20" s="22"/>
      <c r="B20" s="19"/>
      <c r="C20" s="15" t="s">
        <v>20</v>
      </c>
      <c r="D20" s="16"/>
      <c r="E20" s="3">
        <v>1.48</v>
      </c>
      <c r="F20" s="2">
        <f t="shared" si="0"/>
        <v>27340.04</v>
      </c>
      <c r="G20" s="2">
        <v>18473</v>
      </c>
      <c r="H20" s="2">
        <f t="shared" si="1"/>
        <v>27340.04</v>
      </c>
      <c r="I20" s="2">
        <f t="shared" si="2"/>
        <v>18473</v>
      </c>
      <c r="J20" s="2">
        <f t="shared" si="3"/>
        <v>0</v>
      </c>
      <c r="K20" s="2">
        <v>0</v>
      </c>
      <c r="L20" s="1"/>
    </row>
    <row r="21" spans="1:14" ht="30.75" customHeight="1" x14ac:dyDescent="0.25">
      <c r="A21" s="9">
        <v>2</v>
      </c>
      <c r="B21" s="12" t="s">
        <v>28</v>
      </c>
      <c r="C21" s="23" t="s">
        <v>12</v>
      </c>
      <c r="D21" s="7" t="s">
        <v>13</v>
      </c>
      <c r="E21" s="6">
        <v>3.82</v>
      </c>
      <c r="F21" s="7">
        <f t="shared" si="0"/>
        <v>5539</v>
      </c>
      <c r="G21" s="7">
        <v>1450</v>
      </c>
      <c r="H21" s="7">
        <f t="shared" ref="H21:H28" si="4">I21*E21</f>
        <v>5539</v>
      </c>
      <c r="I21" s="7">
        <f t="shared" si="2"/>
        <v>1450</v>
      </c>
      <c r="J21" s="7">
        <f t="shared" ref="J21:J28" si="5">K21*E21</f>
        <v>0</v>
      </c>
      <c r="K21" s="7">
        <v>0</v>
      </c>
      <c r="L21" s="1"/>
    </row>
    <row r="22" spans="1:14" ht="29.25" customHeight="1" x14ac:dyDescent="0.25">
      <c r="A22" s="10"/>
      <c r="B22" s="13"/>
      <c r="C22" s="24"/>
      <c r="D22" s="7" t="s">
        <v>14</v>
      </c>
      <c r="E22" s="6">
        <v>1.23</v>
      </c>
      <c r="F22" s="7">
        <f t="shared" si="0"/>
        <v>2675.25</v>
      </c>
      <c r="G22" s="7">
        <v>2175</v>
      </c>
      <c r="H22" s="7">
        <f t="shared" si="4"/>
        <v>1340.7</v>
      </c>
      <c r="I22" s="7">
        <f t="shared" si="2"/>
        <v>1090</v>
      </c>
      <c r="J22" s="7">
        <f t="shared" si="5"/>
        <v>1334.55</v>
      </c>
      <c r="K22" s="7">
        <v>1085</v>
      </c>
      <c r="L22" s="1"/>
    </row>
    <row r="23" spans="1:14" ht="30" customHeight="1" x14ac:dyDescent="0.25">
      <c r="A23" s="10"/>
      <c r="B23" s="13"/>
      <c r="C23" s="15" t="s">
        <v>19</v>
      </c>
      <c r="D23" s="16"/>
      <c r="E23" s="6">
        <v>2.21</v>
      </c>
      <c r="F23" s="7">
        <f t="shared" si="0"/>
        <v>8426.73</v>
      </c>
      <c r="G23" s="7">
        <v>3813</v>
      </c>
      <c r="H23" s="7">
        <f t="shared" si="4"/>
        <v>8426.73</v>
      </c>
      <c r="I23" s="7">
        <f t="shared" si="2"/>
        <v>3813</v>
      </c>
      <c r="J23" s="7">
        <f t="shared" si="5"/>
        <v>0</v>
      </c>
      <c r="K23" s="7">
        <v>0</v>
      </c>
      <c r="L23" s="1"/>
    </row>
    <row r="24" spans="1:14" ht="13.5" customHeight="1" x14ac:dyDescent="0.25">
      <c r="A24" s="11"/>
      <c r="B24" s="14"/>
      <c r="C24" s="15" t="s">
        <v>20</v>
      </c>
      <c r="D24" s="16"/>
      <c r="E24" s="6">
        <v>1.48</v>
      </c>
      <c r="F24" s="7">
        <f t="shared" si="0"/>
        <v>32885.599999999999</v>
      </c>
      <c r="G24" s="7">
        <v>22220</v>
      </c>
      <c r="H24" s="7">
        <f t="shared" si="4"/>
        <v>16450.2</v>
      </c>
      <c r="I24" s="7">
        <f t="shared" si="2"/>
        <v>11115</v>
      </c>
      <c r="J24" s="7">
        <f t="shared" si="5"/>
        <v>16435.400000000001</v>
      </c>
      <c r="K24" s="7">
        <v>11105</v>
      </c>
      <c r="L24" s="1"/>
    </row>
    <row r="25" spans="1:14" ht="30.75" customHeight="1" x14ac:dyDescent="0.25">
      <c r="A25" s="9">
        <v>3</v>
      </c>
      <c r="B25" s="38" t="s">
        <v>29</v>
      </c>
      <c r="C25" s="23" t="s">
        <v>12</v>
      </c>
      <c r="D25" s="7" t="s">
        <v>13</v>
      </c>
      <c r="E25" s="6">
        <v>3.82</v>
      </c>
      <c r="F25" s="7">
        <f t="shared" si="0"/>
        <v>7300.0199999999995</v>
      </c>
      <c r="G25" s="7">
        <v>1911</v>
      </c>
      <c r="H25" s="7">
        <f t="shared" si="4"/>
        <v>2907.02</v>
      </c>
      <c r="I25" s="7">
        <f t="shared" si="2"/>
        <v>761</v>
      </c>
      <c r="J25" s="7">
        <f t="shared" si="5"/>
        <v>4393</v>
      </c>
      <c r="K25" s="7">
        <v>1150</v>
      </c>
      <c r="L25" s="1"/>
    </row>
    <row r="26" spans="1:14" ht="29.25" customHeight="1" x14ac:dyDescent="0.25">
      <c r="A26" s="10"/>
      <c r="B26" s="39"/>
      <c r="C26" s="24"/>
      <c r="D26" s="7" t="s">
        <v>14</v>
      </c>
      <c r="E26" s="6">
        <v>1.23</v>
      </c>
      <c r="F26" s="7">
        <f t="shared" si="0"/>
        <v>3525.18</v>
      </c>
      <c r="G26" s="7">
        <v>2866</v>
      </c>
      <c r="H26" s="7">
        <f t="shared" si="4"/>
        <v>1419.42</v>
      </c>
      <c r="I26" s="7">
        <f t="shared" si="2"/>
        <v>1154</v>
      </c>
      <c r="J26" s="7">
        <f t="shared" si="5"/>
        <v>2105.7599999999998</v>
      </c>
      <c r="K26" s="7">
        <v>1712</v>
      </c>
      <c r="L26" s="1"/>
    </row>
    <row r="27" spans="1:14" ht="27.75" customHeight="1" x14ac:dyDescent="0.25">
      <c r="A27" s="10"/>
      <c r="B27" s="39"/>
      <c r="C27" s="15" t="s">
        <v>19</v>
      </c>
      <c r="D27" s="16"/>
      <c r="E27" s="6">
        <v>2.21</v>
      </c>
      <c r="F27" s="7">
        <f t="shared" si="0"/>
        <v>1752.53</v>
      </c>
      <c r="G27" s="7">
        <v>793</v>
      </c>
      <c r="H27" s="7">
        <f t="shared" si="4"/>
        <v>1752.53</v>
      </c>
      <c r="I27" s="7">
        <f t="shared" si="2"/>
        <v>793</v>
      </c>
      <c r="J27" s="7">
        <f t="shared" si="5"/>
        <v>0</v>
      </c>
      <c r="K27" s="7">
        <v>0</v>
      </c>
      <c r="L27" s="1"/>
    </row>
    <row r="28" spans="1:14" ht="13.5" customHeight="1" x14ac:dyDescent="0.25">
      <c r="A28" s="11"/>
      <c r="B28" s="40"/>
      <c r="C28" s="15" t="s">
        <v>20</v>
      </c>
      <c r="D28" s="16"/>
      <c r="E28" s="6">
        <v>1.48</v>
      </c>
      <c r="F28" s="7">
        <f t="shared" si="0"/>
        <v>26679.96</v>
      </c>
      <c r="G28" s="7">
        <v>18027</v>
      </c>
      <c r="H28" s="7">
        <f t="shared" si="4"/>
        <v>10695.96</v>
      </c>
      <c r="I28" s="7">
        <f t="shared" si="2"/>
        <v>7227</v>
      </c>
      <c r="J28" s="7">
        <f t="shared" si="5"/>
        <v>15984</v>
      </c>
      <c r="K28" s="7">
        <v>10800</v>
      </c>
      <c r="L28" s="1"/>
    </row>
    <row r="29" spans="1:14" ht="26.25" customHeight="1" x14ac:dyDescent="0.25">
      <c r="A29" s="35" t="s">
        <v>15</v>
      </c>
      <c r="B29" s="36"/>
      <c r="C29" s="36"/>
      <c r="D29" s="36"/>
      <c r="E29" s="37"/>
      <c r="F29" s="5">
        <f>SUM(F17:F28)</f>
        <v>138585.07999999999</v>
      </c>
      <c r="G29" s="5"/>
      <c r="H29" s="5">
        <f>SUM(H17:H28)</f>
        <v>90967.87</v>
      </c>
      <c r="I29" s="5"/>
      <c r="J29" s="5">
        <f>SUM(J17:J28)</f>
        <v>47617.21</v>
      </c>
      <c r="K29" s="5"/>
      <c r="L29" s="1"/>
    </row>
    <row r="30" spans="1:14" ht="30.75" customHeight="1" x14ac:dyDescent="0.25">
      <c r="A30" s="35" t="s">
        <v>16</v>
      </c>
      <c r="B30" s="36"/>
      <c r="C30" s="36"/>
      <c r="D30" s="36"/>
      <c r="E30" s="37"/>
      <c r="F30" s="5">
        <f>F29/100*118</f>
        <v>163530.39439999999</v>
      </c>
      <c r="G30" s="5"/>
      <c r="H30" s="5">
        <f>H29/100*118</f>
        <v>107342.0866</v>
      </c>
      <c r="I30" s="5"/>
      <c r="J30" s="5">
        <f>J29/100*118</f>
        <v>56188.307800000002</v>
      </c>
      <c r="K30" s="5"/>
      <c r="L30" s="1"/>
    </row>
    <row r="31" spans="1:14" ht="27.75" customHeight="1" x14ac:dyDescent="0.25">
      <c r="A31" s="35" t="s">
        <v>30</v>
      </c>
      <c r="B31" s="36"/>
      <c r="C31" s="36"/>
      <c r="D31" s="36"/>
      <c r="E31" s="37"/>
      <c r="F31" s="5">
        <f>F30*0.4099999888267</f>
        <v>67047.459876825844</v>
      </c>
      <c r="G31" s="5"/>
      <c r="H31" s="5">
        <f>H30*0.4099999888267</f>
        <v>44010.254306634662</v>
      </c>
      <c r="I31" s="5"/>
      <c r="J31" s="5">
        <f>J30*0.4099999888267</f>
        <v>23037.205570191181</v>
      </c>
      <c r="K31" s="5"/>
      <c r="L31" s="1"/>
    </row>
    <row r="32" spans="1:14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6.25" customHeight="1" x14ac:dyDescent="0.25">
      <c r="A33" s="1" t="s">
        <v>17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7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9.25" customHeight="1" x14ac:dyDescent="0.25">
      <c r="A35" s="1" t="s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 customHeight="1" x14ac:dyDescent="0.25">
      <c r="L36" s="1"/>
    </row>
    <row r="37" spans="1:12" ht="27.75" customHeight="1" x14ac:dyDescent="0.25">
      <c r="L37" s="1"/>
    </row>
    <row r="38" spans="1:12" ht="27.75" customHeight="1" x14ac:dyDescent="0.25">
      <c r="L38" s="1"/>
    </row>
    <row r="39" spans="1:12" ht="28.5" customHeight="1" x14ac:dyDescent="0.25">
      <c r="L39" s="1"/>
    </row>
    <row r="40" spans="1:12" ht="13.5" customHeight="1" x14ac:dyDescent="0.25">
      <c r="L40" s="1"/>
    </row>
    <row r="41" spans="1:12" ht="15" customHeight="1" x14ac:dyDescent="0.25">
      <c r="L41" s="1"/>
    </row>
    <row r="42" spans="1:12" ht="15" customHeight="1" x14ac:dyDescent="0.25">
      <c r="L42" s="1"/>
    </row>
    <row r="43" spans="1:12" ht="15" customHeight="1" x14ac:dyDescent="0.25">
      <c r="L43" s="1"/>
    </row>
  </sheetData>
  <mergeCells count="27">
    <mergeCell ref="A31:E31"/>
    <mergeCell ref="A29:E29"/>
    <mergeCell ref="A30:E30"/>
    <mergeCell ref="C21:C22"/>
    <mergeCell ref="C23:D23"/>
    <mergeCell ref="C24:D24"/>
    <mergeCell ref="A25:A28"/>
    <mergeCell ref="B25:B28"/>
    <mergeCell ref="C28:D28"/>
    <mergeCell ref="C25:C26"/>
    <mergeCell ref="C27:D27"/>
    <mergeCell ref="A2:K2"/>
    <mergeCell ref="A5:K5"/>
    <mergeCell ref="F15:G15"/>
    <mergeCell ref="H15:I15"/>
    <mergeCell ref="J15:K15"/>
    <mergeCell ref="C15:D16"/>
    <mergeCell ref="E15:E16"/>
    <mergeCell ref="B15:B16"/>
    <mergeCell ref="A15:A16"/>
    <mergeCell ref="A21:A24"/>
    <mergeCell ref="B21:B24"/>
    <mergeCell ref="C20:D20"/>
    <mergeCell ref="B17:B20"/>
    <mergeCell ref="A17:A20"/>
    <mergeCell ref="C17:C18"/>
    <mergeCell ref="C19:D19"/>
  </mergeCells>
  <pageMargins left="0.70866141732283461" right="0.7086614173228346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2016-08-07T18:03:00Z</dcterms:modified>
</cp:coreProperties>
</file>